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380" windowHeight="27440" tabRatio="500" activeTab="0"/>
  </bookViews>
  <sheets>
    <sheet name="業績ハイライト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<sst xmlns="http://schemas.openxmlformats.org/spreadsheetml/2006/main" count="111" uniqueCount="53">
  <si>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日本板硝子株式会社【業績ハイライト】</t>
  </si>
  <si>
    <t>2023.5.12現在</t>
  </si>
  <si>
    <t>連結損益計算書</t>
  </si>
  <si>
    <t>2019/3</t>
  </si>
  <si>
    <t>2020/3</t>
  </si>
  <si>
    <t>2021/3</t>
  </si>
  <si>
    <t>2022/3</t>
  </si>
  <si>
    <t>2023/3</t>
  </si>
  <si>
    <t>単位</t>
  </si>
  <si>
    <t>売上高</t>
  </si>
  <si>
    <t>百万円</t>
  </si>
  <si>
    <t>（無形資産償却後）営業利益</t>
  </si>
  <si>
    <t>百万円</t>
  </si>
  <si>
    <t>税引前利益</t>
  </si>
  <si>
    <t>親会社の所有者に帰属する当期利益</t>
  </si>
  <si>
    <t>売上高営業利益率（無形資産償却後）</t>
  </si>
  <si>
    <t>%</t>
  </si>
  <si>
    <t>売上高当期利益率</t>
  </si>
  <si>
    <t>株主資本当期利益率（ROE）</t>
  </si>
  <si>
    <t>総資産事業利益率（ROA）</t>
  </si>
  <si>
    <t>セグメント情報（売上高）</t>
  </si>
  <si>
    <t>建築用ガラス事業</t>
  </si>
  <si>
    <t>自動車用ガラス事業</t>
  </si>
  <si>
    <t>百万円</t>
  </si>
  <si>
    <t>高機能ガラス事業</t>
  </si>
  <si>
    <t>その他の事業</t>
  </si>
  <si>
    <t>セグメント情報（営業利益･営業利益率）</t>
  </si>
  <si>
    <t>建築用ガラス事業（営業利益）</t>
  </si>
  <si>
    <t>自動車用ガラス事業（営業利益）</t>
  </si>
  <si>
    <t>高機能ガラス事業（営業利益）</t>
  </si>
  <si>
    <t>その他の事業（営業利益）</t>
  </si>
  <si>
    <t>建築用ガラス事業（利益率）</t>
  </si>
  <si>
    <t>自動車用ガラス事業（利益率）</t>
  </si>
  <si>
    <t>高機能ガラス事業（利益率）</t>
  </si>
  <si>
    <t>連結貸借対照表</t>
  </si>
  <si>
    <t>総資産</t>
  </si>
  <si>
    <t>有利子負債</t>
  </si>
  <si>
    <t>ネット借入</t>
  </si>
  <si>
    <t>株主資本（親会社所有者帰属持分）</t>
  </si>
  <si>
    <t>株主資本比率</t>
  </si>
  <si>
    <t>キャッシュフロー等</t>
  </si>
  <si>
    <t>営業キャッシュ・フロー</t>
  </si>
  <si>
    <t>投資キャッシュ・フロー</t>
  </si>
  <si>
    <t>フリー・キャッシュ・フロー</t>
  </si>
  <si>
    <t>EBITDA</t>
  </si>
  <si>
    <t>ネット借入/EBITDA</t>
  </si>
  <si>
    <t>設備投資</t>
  </si>
  <si>
    <t>減価償却費</t>
  </si>
  <si>
    <t>1株あたりデータ</t>
  </si>
  <si>
    <t>1株当たり当期純利益（EPS）</t>
  </si>
  <si>
    <t>円</t>
  </si>
  <si>
    <t>1株当たり純資産額（BPS）</t>
  </si>
  <si>
    <t>1株当たりフリー・キャッシュ・フロー（CFPS）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</si>
</sst>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%"/>
    <numFmt numFmtId="179" formatCode="#,##0.0;[Red]\-#,##0.0"/>
    <numFmt numFmtId="180" formatCode="0.00_);[Red]\(0.00\)"/>
    <numFmt numFmtId="181" formatCode="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2"/>
      <color theme="1"/>
      <name val="Osaka"/>
      <family val="0"/>
    </font>
    <font>
      <sz val="12"/>
      <color indexed="8"/>
      <name val="Osaka"/>
      <family val="0"/>
    </font>
    <font>
      <sz val="6"/>
      <name val="Osaka"/>
      <family val="0"/>
    </font>
    <font>
      <sz val="12"/>
      <name val="メイリオ"/>
      <family val="0"/>
    </font>
    <font>
      <b/>
      <sz val="18"/>
      <name val="メイリオ"/>
      <family val="0"/>
    </font>
    <font>
      <b/>
      <sz val="12"/>
      <name val="メイリオ"/>
      <family val="0"/>
    </font>
    <font>
      <b/>
      <sz val="14"/>
      <name val="メイリオ"/>
      <family val="0"/>
    </font>
    <font>
      <sz val="12"/>
      <color indexed="9"/>
      <name val="Osaka"/>
      <family val="0"/>
    </font>
    <font>
      <b/>
      <sz val="18"/>
      <color indexed="62"/>
      <name val="ＭＳ Ｐゴシック"/>
      <family val="0"/>
    </font>
    <font>
      <b/>
      <sz val="12"/>
      <color indexed="9"/>
      <name val="Osaka"/>
      <family val="0"/>
    </font>
    <font>
      <sz val="12"/>
      <color indexed="60"/>
      <name val="Osaka"/>
      <family val="0"/>
    </font>
    <font>
      <sz val="12"/>
      <color indexed="52"/>
      <name val="Osaka"/>
      <family val="0"/>
    </font>
    <font>
      <sz val="12"/>
      <color indexed="14"/>
      <name val="Osaka"/>
      <family val="0"/>
    </font>
    <font>
      <b/>
      <sz val="12"/>
      <color indexed="52"/>
      <name val="Osaka"/>
      <family val="0"/>
    </font>
    <font>
      <sz val="12"/>
      <color indexed="10"/>
      <name val="Osaka"/>
      <family val="0"/>
    </font>
    <font>
      <b/>
      <sz val="15"/>
      <color indexed="62"/>
      <name val="Osaka"/>
      <family val="0"/>
    </font>
    <font>
      <b/>
      <sz val="13"/>
      <color indexed="62"/>
      <name val="Osaka"/>
      <family val="0"/>
    </font>
    <font>
      <b/>
      <sz val="11"/>
      <color indexed="62"/>
      <name val="Osaka"/>
      <family val="0"/>
    </font>
    <font>
      <b/>
      <sz val="12"/>
      <color indexed="8"/>
      <name val="Osaka"/>
      <family val="0"/>
    </font>
    <font>
      <b/>
      <sz val="12"/>
      <color indexed="63"/>
      <name val="Osaka"/>
      <family val="0"/>
    </font>
    <font>
      <i/>
      <sz val="12"/>
      <color indexed="23"/>
      <name val="Osaka"/>
      <family val="0"/>
    </font>
    <font>
      <sz val="12"/>
      <color indexed="62"/>
      <name val="Osaka"/>
      <family val="0"/>
    </font>
    <font>
      <sz val="12"/>
      <color indexed="17"/>
      <name val="Osaka"/>
      <family val="0"/>
    </font>
    <font>
      <b/>
      <sz val="12"/>
      <color indexed="9"/>
      <name val="メイリオ"/>
      <family val="0"/>
    </font>
    <font>
      <sz val="12"/>
      <color indexed="9"/>
      <name val="メイリオ"/>
      <family val="0"/>
    </font>
    <font>
      <sz val="12"/>
      <color theme="0"/>
      <name val="Osaka"/>
      <family val="0"/>
    </font>
    <font>
      <b/>
      <sz val="18"/>
      <color theme="3"/>
      <name val="Cambria"/>
      <family val="0"/>
    </font>
    <font>
      <b/>
      <sz val="12"/>
      <color theme="0"/>
      <name val="Osaka"/>
      <family val="0"/>
    </font>
    <font>
      <sz val="12"/>
      <color rgb="FF9C6500"/>
      <name val="Osaka"/>
      <family val="0"/>
    </font>
    <font>
      <sz val="12"/>
      <color rgb="FFFA7D00"/>
      <name val="Osaka"/>
      <family val="0"/>
    </font>
    <font>
      <sz val="12"/>
      <color rgb="FF9C0006"/>
      <name val="Osaka"/>
      <family val="0"/>
    </font>
    <font>
      <b/>
      <sz val="12"/>
      <color rgb="FFFA7D00"/>
      <name val="Osaka"/>
      <family val="0"/>
    </font>
    <font>
      <sz val="12"/>
      <color rgb="FFFF0000"/>
      <name val="Osaka"/>
      <family val="0"/>
    </font>
    <font>
      <b/>
      <sz val="15"/>
      <color theme="3"/>
      <name val="Osaka"/>
      <family val="0"/>
    </font>
    <font>
      <b/>
      <sz val="13"/>
      <color theme="3"/>
      <name val="Osaka"/>
      <family val="0"/>
    </font>
    <font>
      <b/>
      <sz val="11"/>
      <color theme="3"/>
      <name val="Osaka"/>
      <family val="0"/>
    </font>
    <font>
      <b/>
      <sz val="12"/>
      <color theme="1"/>
      <name val="Osaka"/>
      <family val="0"/>
    </font>
    <font>
      <b/>
      <sz val="12"/>
      <color rgb="FF3F3F3F"/>
      <name val="Osaka"/>
      <family val="0"/>
    </font>
    <font>
      <i/>
      <sz val="12"/>
      <color rgb="FF7F7F7F"/>
      <name val="Osaka"/>
      <family val="0"/>
    </font>
    <font>
      <sz val="12"/>
      <color rgb="FF3F3F76"/>
      <name val="Osaka"/>
      <family val="0"/>
    </font>
    <font>
      <sz val="12"/>
      <color rgb="FF006100"/>
      <name val="Osaka"/>
      <family val="0"/>
    </font>
    <font>
      <b/>
      <sz val="12"/>
      <color theme="0"/>
      <name val="メイリオ"/>
      <family val="0"/>
    </font>
    <font>
      <sz val="12"/>
      <color theme="0"/>
      <name val="メイリオ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9FA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6" fillId="0" borderId="10" xfId="60" applyNumberFormat="1" applyFont="1" applyBorder="1" applyAlignment="1">
      <alignment vertical="center" shrinkToFit="1"/>
      <protection/>
    </xf>
    <xf numFmtId="49" fontId="41" fillId="33" borderId="11" xfId="60" applyNumberFormat="1" applyFont="1" applyFill="1" applyBorder="1" applyAlignment="1">
      <alignment horizontal="center" vertical="center" shrinkToFit="1"/>
      <protection/>
    </xf>
    <xf numFmtId="49" fontId="41" fillId="33" borderId="12" xfId="60" applyNumberFormat="1" applyFont="1" applyFill="1" applyBorder="1" applyAlignment="1">
      <alignment horizontal="center" vertical="center" shrinkToFit="1"/>
      <protection/>
    </xf>
    <xf numFmtId="49" fontId="42" fillId="33" borderId="13" xfId="60" applyNumberFormat="1" applyFont="1" applyFill="1" applyBorder="1" applyAlignment="1">
      <alignment vertical="center" shrinkToFit="1"/>
      <protection/>
    </xf>
    <xf numFmtId="3" fontId="3" fillId="0" borderId="0" xfId="60" applyNumberFormat="1" applyFont="1" applyAlignment="1">
      <alignment vertical="top" shrinkToFit="1"/>
      <protection/>
    </xf>
    <xf numFmtId="49" fontId="3" fillId="0" borderId="14" xfId="60" applyNumberFormat="1" applyFont="1" applyBorder="1" applyAlignment="1">
      <alignment horizontal="center" vertical="center" shrinkToFit="1"/>
      <protection/>
    </xf>
    <xf numFmtId="49" fontId="42" fillId="33" borderId="15" xfId="60" applyNumberFormat="1" applyFont="1" applyFill="1" applyBorder="1" applyAlignment="1">
      <alignment vertical="center" shrinkToFit="1"/>
      <protection/>
    </xf>
    <xf numFmtId="3" fontId="3" fillId="34" borderId="0" xfId="60" applyNumberFormat="1" applyFont="1" applyFill="1" applyAlignment="1">
      <alignment vertical="top" shrinkToFit="1"/>
      <protection/>
    </xf>
    <xf numFmtId="49" fontId="3" fillId="34" borderId="14" xfId="60" applyNumberFormat="1" applyFont="1" applyFill="1" applyBorder="1" applyAlignment="1">
      <alignment horizontal="center" vertical="center" shrinkToFit="1"/>
      <protection/>
    </xf>
    <xf numFmtId="179" fontId="3" fillId="0" borderId="0" xfId="48" applyNumberFormat="1" applyFont="1" applyBorder="1" applyAlignment="1">
      <alignment vertical="top" shrinkToFit="1"/>
    </xf>
    <xf numFmtId="181" fontId="3" fillId="34" borderId="0" xfId="60" applyNumberFormat="1" applyFont="1" applyFill="1" applyAlignment="1">
      <alignment vertical="top" shrinkToFit="1"/>
      <protection/>
    </xf>
    <xf numFmtId="181" fontId="3" fillId="34" borderId="0" xfId="48" applyNumberFormat="1" applyFont="1" applyFill="1" applyBorder="1" applyAlignment="1">
      <alignment vertical="top" shrinkToFit="1"/>
    </xf>
    <xf numFmtId="181" fontId="3" fillId="0" borderId="0" xfId="60" applyNumberFormat="1" applyFont="1" applyAlignment="1">
      <alignment vertical="top" shrinkToFit="1"/>
      <protection/>
    </xf>
    <xf numFmtId="181" fontId="3" fillId="0" borderId="0" xfId="48" applyNumberFormat="1" applyFont="1" applyBorder="1" applyAlignment="1">
      <alignment vertical="top" shrinkToFit="1"/>
    </xf>
    <xf numFmtId="49" fontId="42" fillId="33" borderId="16" xfId="60" applyNumberFormat="1" applyFont="1" applyFill="1" applyBorder="1" applyAlignment="1">
      <alignment vertical="center" shrinkToFit="1"/>
      <protection/>
    </xf>
    <xf numFmtId="181" fontId="3" fillId="34" borderId="17" xfId="60" applyNumberFormat="1" applyFont="1" applyFill="1" applyBorder="1" applyAlignment="1">
      <alignment vertical="top" shrinkToFit="1"/>
      <protection/>
    </xf>
    <xf numFmtId="179" fontId="3" fillId="34" borderId="17" xfId="48" applyNumberFormat="1" applyFont="1" applyFill="1" applyBorder="1" applyAlignment="1">
      <alignment vertical="top" shrinkToFit="1"/>
    </xf>
    <xf numFmtId="49" fontId="3" fillId="34" borderId="18" xfId="60" applyNumberFormat="1" applyFont="1" applyFill="1" applyBorder="1" applyAlignment="1">
      <alignment horizontal="center" vertical="center" shrinkToFit="1"/>
      <protection/>
    </xf>
    <xf numFmtId="49" fontId="42" fillId="33" borderId="13" xfId="60" applyNumberFormat="1" applyFont="1" applyFill="1" applyBorder="1" applyAlignment="1">
      <alignment vertical="center" wrapText="1" shrinkToFit="1"/>
      <protection/>
    </xf>
    <xf numFmtId="49" fontId="42" fillId="33" borderId="15" xfId="60" applyNumberFormat="1" applyFont="1" applyFill="1" applyBorder="1" applyAlignment="1">
      <alignment vertical="center" wrapText="1" shrinkToFit="1"/>
      <protection/>
    </xf>
    <xf numFmtId="49" fontId="42" fillId="33" borderId="16" xfId="60" applyNumberFormat="1" applyFont="1" applyFill="1" applyBorder="1" applyAlignment="1">
      <alignment vertical="center" wrapText="1" shrinkToFit="1"/>
      <protection/>
    </xf>
    <xf numFmtId="3" fontId="3" fillId="34" borderId="17" xfId="60" applyNumberFormat="1" applyFont="1" applyFill="1" applyBorder="1" applyAlignment="1">
      <alignment vertical="top" shrinkToFit="1"/>
      <protection/>
    </xf>
    <xf numFmtId="49" fontId="6" fillId="0" borderId="10" xfId="60" applyNumberFormat="1" applyFont="1" applyBorder="1" applyAlignment="1">
      <alignment vertical="top" shrinkToFit="1"/>
      <protection/>
    </xf>
    <xf numFmtId="49" fontId="41" fillId="33" borderId="12" xfId="60" applyNumberFormat="1" applyFont="1" applyFill="1" applyBorder="1" applyAlignment="1">
      <alignment horizontal="center" vertical="top" shrinkToFit="1"/>
      <protection/>
    </xf>
    <xf numFmtId="49" fontId="42" fillId="33" borderId="13" xfId="60" applyNumberFormat="1" applyFont="1" applyFill="1" applyBorder="1" applyAlignment="1">
      <alignment vertical="top" shrinkToFit="1"/>
      <protection/>
    </xf>
    <xf numFmtId="49" fontId="3" fillId="0" borderId="14" xfId="60" applyNumberFormat="1" applyFont="1" applyBorder="1" applyAlignment="1">
      <alignment horizontal="center" vertical="top" shrinkToFit="1"/>
      <protection/>
    </xf>
    <xf numFmtId="49" fontId="42" fillId="33" borderId="15" xfId="60" applyNumberFormat="1" applyFont="1" applyFill="1" applyBorder="1" applyAlignment="1">
      <alignment vertical="top" shrinkToFit="1"/>
      <protection/>
    </xf>
    <xf numFmtId="49" fontId="3" fillId="34" borderId="14" xfId="60" applyNumberFormat="1" applyFont="1" applyFill="1" applyBorder="1" applyAlignment="1">
      <alignment horizontal="center" vertical="top" shrinkToFit="1"/>
      <protection/>
    </xf>
    <xf numFmtId="179" fontId="3" fillId="0" borderId="0" xfId="48" applyNumberFormat="1" applyFont="1" applyBorder="1" applyAlignment="1">
      <alignment horizontal="right" vertical="top" shrinkToFit="1"/>
    </xf>
    <xf numFmtId="179" fontId="3" fillId="34" borderId="0" xfId="48" applyNumberFormat="1" applyFont="1" applyFill="1" applyBorder="1" applyAlignment="1">
      <alignment vertical="top" shrinkToFit="1"/>
    </xf>
    <xf numFmtId="179" fontId="3" fillId="34" borderId="0" xfId="48" applyNumberFormat="1" applyFont="1" applyFill="1" applyBorder="1" applyAlignment="1">
      <alignment horizontal="right" vertical="top" shrinkToFit="1"/>
    </xf>
    <xf numFmtId="49" fontId="42" fillId="33" borderId="16" xfId="60" applyNumberFormat="1" applyFont="1" applyFill="1" applyBorder="1" applyAlignment="1">
      <alignment vertical="top" shrinkToFit="1"/>
      <protection/>
    </xf>
    <xf numFmtId="179" fontId="3" fillId="0" borderId="17" xfId="48" applyNumberFormat="1" applyFont="1" applyBorder="1" applyAlignment="1">
      <alignment vertical="top" shrinkToFit="1"/>
    </xf>
    <xf numFmtId="179" fontId="3" fillId="0" borderId="17" xfId="48" applyNumberFormat="1" applyFont="1" applyBorder="1" applyAlignment="1">
      <alignment horizontal="right" vertical="top" shrinkToFit="1"/>
    </xf>
    <xf numFmtId="49" fontId="3" fillId="0" borderId="18" xfId="60" applyNumberFormat="1" applyFont="1" applyBorder="1" applyAlignment="1">
      <alignment horizontal="center" vertical="top" shrinkToFit="1"/>
      <protection/>
    </xf>
    <xf numFmtId="178" fontId="3" fillId="0" borderId="0" xfId="42" applyNumberFormat="1" applyFont="1" applyAlignment="1">
      <alignment vertical="center"/>
    </xf>
    <xf numFmtId="49" fontId="42" fillId="33" borderId="13" xfId="60" applyNumberFormat="1" applyFont="1" applyFill="1" applyBorder="1" applyAlignment="1">
      <alignment vertical="top" wrapText="1" shrinkToFit="1"/>
      <protection/>
    </xf>
    <xf numFmtId="3" fontId="3" fillId="35" borderId="0" xfId="48" applyNumberFormat="1" applyFont="1" applyFill="1" applyBorder="1" applyAlignment="1">
      <alignment vertical="top" shrinkToFit="1"/>
    </xf>
    <xf numFmtId="3" fontId="3" fillId="34" borderId="0" xfId="48" applyNumberFormat="1" applyFont="1" applyFill="1" applyBorder="1" applyAlignment="1">
      <alignment vertical="top" shrinkToFit="1"/>
    </xf>
    <xf numFmtId="3" fontId="3" fillId="36" borderId="0" xfId="48" applyNumberFormat="1" applyFont="1" applyFill="1" applyBorder="1" applyAlignment="1">
      <alignment vertical="top" shrinkToFit="1"/>
    </xf>
    <xf numFmtId="181" fontId="3" fillId="36" borderId="17" xfId="48" applyNumberFormat="1" applyFont="1" applyFill="1" applyBorder="1" applyAlignment="1">
      <alignment vertical="top" shrinkToFit="1"/>
    </xf>
    <xf numFmtId="3" fontId="3" fillId="0" borderId="17" xfId="60" applyNumberFormat="1" applyFont="1" applyBorder="1" applyAlignment="1">
      <alignment vertical="top" shrinkToFit="1"/>
      <protection/>
    </xf>
    <xf numFmtId="38" fontId="3" fillId="0" borderId="17" xfId="48" applyFont="1" applyBorder="1" applyAlignment="1">
      <alignment vertical="top" shrinkToFit="1"/>
    </xf>
    <xf numFmtId="49" fontId="3" fillId="0" borderId="18" xfId="60" applyNumberFormat="1" applyFont="1" applyBorder="1" applyAlignment="1">
      <alignment horizontal="center" vertical="center" shrinkToFit="1"/>
      <protection/>
    </xf>
    <xf numFmtId="181" fontId="3" fillId="0" borderId="17" xfId="60" applyNumberFormat="1" applyFont="1" applyBorder="1" applyAlignment="1">
      <alignment vertical="top" shrinkToFit="1"/>
      <protection/>
    </xf>
    <xf numFmtId="49" fontId="4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1">
      <selection activeCell="A1" sqref="A1"/>
    </sheetView>
  </sheetViews>
  <sheetFormatPr defaultColWidth="12.59765625" defaultRowHeight="15"/>
  <cols>
    <col min="1" max="1" width="2.59765625" style="1" customWidth="1"/>
    <col min="2" max="2" width="50.59765625" style="1" customWidth="1"/>
    <col min="3" max="7" width="14.59765625" style="1" customWidth="1"/>
    <col min="8" max="8" width="12.59765625" style="2" customWidth="1"/>
    <col min="9" max="9" width="2.19921875" style="1" customWidth="1"/>
    <col min="10" max="16384" width="12.59765625" style="1" customWidth="1"/>
  </cols>
  <sheetData>
    <row r="2" spans="2:8" ht="28.5">
      <c r="B2" s="52" t="s">
        <v>0</v>
      </c>
      <c r="C2" s="52"/>
      <c r="D2" s="52"/>
      <c r="E2" s="52"/>
      <c r="F2" s="52"/>
      <c r="G2" s="4"/>
      <c r="H2" s="5" t="s">
        <v>1</v>
      </c>
    </row>
    <row r="3" spans="2:8" ht="19.5">
      <c r="B3" s="4"/>
      <c r="C3" s="4"/>
      <c r="D3" s="4"/>
      <c r="E3" s="4"/>
      <c r="F3" s="4"/>
      <c r="G3" s="4"/>
      <c r="H3" s="6"/>
    </row>
    <row r="4" spans="2:8" ht="22.5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2:8" ht="19.5">
      <c r="B5" s="10" t="s">
        <v>9</v>
      </c>
      <c r="C5" s="11">
        <v>612789</v>
      </c>
      <c r="D5" s="11">
        <v>556178</v>
      </c>
      <c r="E5" s="11">
        <v>499224</v>
      </c>
      <c r="F5" s="11">
        <v>600568</v>
      </c>
      <c r="G5" s="11">
        <v>763521</v>
      </c>
      <c r="H5" s="12" t="s">
        <v>10</v>
      </c>
    </row>
    <row r="6" spans="2:8" ht="19.5">
      <c r="B6" s="13" t="s">
        <v>11</v>
      </c>
      <c r="C6" s="14">
        <v>36855</v>
      </c>
      <c r="D6" s="14">
        <v>21177</v>
      </c>
      <c r="E6" s="14">
        <v>13067</v>
      </c>
      <c r="F6" s="14">
        <v>19980</v>
      </c>
      <c r="G6" s="14">
        <v>34812</v>
      </c>
      <c r="H6" s="15" t="s">
        <v>12</v>
      </c>
    </row>
    <row r="7" spans="2:8" ht="19.5">
      <c r="B7" s="13" t="s">
        <v>13</v>
      </c>
      <c r="C7" s="11">
        <v>22730</v>
      </c>
      <c r="D7" s="11">
        <v>-13549</v>
      </c>
      <c r="E7" s="11">
        <v>-17171</v>
      </c>
      <c r="F7" s="11">
        <v>11859</v>
      </c>
      <c r="G7" s="11">
        <v>-21933</v>
      </c>
      <c r="H7" s="12" t="s">
        <v>12</v>
      </c>
    </row>
    <row r="8" spans="2:8" ht="19.5">
      <c r="B8" s="13" t="s">
        <v>14</v>
      </c>
      <c r="C8" s="14">
        <v>13287</v>
      </c>
      <c r="D8" s="14">
        <v>-18925</v>
      </c>
      <c r="E8" s="14">
        <v>-16930</v>
      </c>
      <c r="F8" s="14">
        <v>4134</v>
      </c>
      <c r="G8" s="14">
        <v>-33761</v>
      </c>
      <c r="H8" s="15" t="s">
        <v>12</v>
      </c>
    </row>
    <row r="9" spans="2:8" ht="19.5">
      <c r="B9" s="13" t="s">
        <v>15</v>
      </c>
      <c r="C9" s="16">
        <f>C6/C5*100</f>
        <v>6.014305087069122</v>
      </c>
      <c r="D9" s="16">
        <f>D6/D5*100</f>
        <v>3.807593971714091</v>
      </c>
      <c r="E9" s="16">
        <f>E6/E5*100</f>
        <v>2.617462301491915</v>
      </c>
      <c r="F9" s="16">
        <f>F6/F5*100</f>
        <v>3.3268505814495613</v>
      </c>
      <c r="G9" s="16">
        <f>G6/G5*100</f>
        <v>4.559403081251203</v>
      </c>
      <c r="H9" s="12" t="s">
        <v>16</v>
      </c>
    </row>
    <row r="10" spans="2:8" ht="19.5">
      <c r="B10" s="13" t="s">
        <v>17</v>
      </c>
      <c r="C10" s="17">
        <f>C8/C5*100</f>
        <v>2.1682830468562586</v>
      </c>
      <c r="D10" s="18">
        <f>D8/D5*100</f>
        <v>-3.4026876287807144</v>
      </c>
      <c r="E10" s="17">
        <f>E8/E5*100</f>
        <v>-3.3912632405493324</v>
      </c>
      <c r="F10" s="17">
        <f>F8/F5*100</f>
        <v>0.6883483635491735</v>
      </c>
      <c r="G10" s="17">
        <f>G8/G5*100</f>
        <v>-4.4217513336240915</v>
      </c>
      <c r="H10" s="15" t="s">
        <v>16</v>
      </c>
    </row>
    <row r="11" spans="2:8" ht="19.5">
      <c r="B11" s="13" t="s">
        <v>18</v>
      </c>
      <c r="C11" s="19">
        <v>10.736102133160957</v>
      </c>
      <c r="D11" s="20">
        <v>-25.709123512470793</v>
      </c>
      <c r="E11" s="19">
        <v>-26.89991578880468</v>
      </c>
      <c r="F11" s="19">
        <v>2.845324211410204</v>
      </c>
      <c r="G11" s="19">
        <v>-34.79080791426216</v>
      </c>
      <c r="H11" s="12" t="s">
        <v>16</v>
      </c>
    </row>
    <row r="12" spans="2:8" ht="19.5">
      <c r="B12" s="21" t="s">
        <v>19</v>
      </c>
      <c r="C12" s="22">
        <v>5.1</v>
      </c>
      <c r="D12" s="23">
        <v>3</v>
      </c>
      <c r="E12" s="22">
        <v>1.8</v>
      </c>
      <c r="F12" s="22">
        <f>0.0235254412683744*100</f>
        <v>2.35254412683744</v>
      </c>
      <c r="G12" s="22">
        <v>4.2</v>
      </c>
      <c r="H12" s="24" t="s">
        <v>16</v>
      </c>
    </row>
    <row r="13" spans="2:8" ht="19.5">
      <c r="B13" s="4"/>
      <c r="C13" s="4"/>
      <c r="D13" s="4"/>
      <c r="E13" s="4"/>
      <c r="F13" s="4"/>
      <c r="G13" s="4"/>
      <c r="H13" s="6"/>
    </row>
    <row r="14" spans="2:8" ht="22.5">
      <c r="B14" s="7" t="s">
        <v>20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 t="s">
        <v>8</v>
      </c>
    </row>
    <row r="15" spans="2:8" ht="21">
      <c r="B15" s="25" t="s">
        <v>21</v>
      </c>
      <c r="C15" s="11">
        <v>247348</v>
      </c>
      <c r="D15" s="11">
        <v>233687</v>
      </c>
      <c r="E15" s="11">
        <v>215501</v>
      </c>
      <c r="F15" s="11">
        <v>281816</v>
      </c>
      <c r="G15" s="11">
        <v>365947</v>
      </c>
      <c r="H15" s="12" t="s">
        <v>12</v>
      </c>
    </row>
    <row r="16" spans="2:8" ht="21">
      <c r="B16" s="26" t="s">
        <v>22</v>
      </c>
      <c r="C16" s="14">
        <v>314645</v>
      </c>
      <c r="D16" s="14">
        <v>280977</v>
      </c>
      <c r="E16" s="14">
        <v>245184</v>
      </c>
      <c r="F16" s="14">
        <v>276246</v>
      </c>
      <c r="G16" s="14">
        <v>354693</v>
      </c>
      <c r="H16" s="15" t="s">
        <v>23</v>
      </c>
    </row>
    <row r="17" spans="2:8" ht="21">
      <c r="B17" s="26" t="s">
        <v>24</v>
      </c>
      <c r="C17" s="11">
        <v>49106</v>
      </c>
      <c r="D17" s="11">
        <v>40143</v>
      </c>
      <c r="E17" s="11">
        <v>36818</v>
      </c>
      <c r="F17" s="11">
        <v>39770</v>
      </c>
      <c r="G17" s="11">
        <v>38754</v>
      </c>
      <c r="H17" s="12" t="s">
        <v>23</v>
      </c>
    </row>
    <row r="18" spans="2:8" ht="21">
      <c r="B18" s="27" t="s">
        <v>25</v>
      </c>
      <c r="C18" s="28">
        <v>1690</v>
      </c>
      <c r="D18" s="28">
        <v>1371</v>
      </c>
      <c r="E18" s="28">
        <v>1721</v>
      </c>
      <c r="F18" s="28">
        <v>2736</v>
      </c>
      <c r="G18" s="28">
        <v>4127</v>
      </c>
      <c r="H18" s="24" t="s">
        <v>23</v>
      </c>
    </row>
    <row r="19" spans="2:8" ht="19.5">
      <c r="B19" s="4"/>
      <c r="C19" s="4"/>
      <c r="D19" s="4"/>
      <c r="E19" s="4"/>
      <c r="F19" s="4"/>
      <c r="G19" s="4"/>
      <c r="H19" s="6"/>
    </row>
    <row r="20" spans="2:8" ht="22.5">
      <c r="B20" s="29" t="s">
        <v>26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30" t="s">
        <v>8</v>
      </c>
    </row>
    <row r="21" spans="2:8" ht="19.5">
      <c r="B21" s="31" t="s">
        <v>27</v>
      </c>
      <c r="C21" s="11">
        <v>25811</v>
      </c>
      <c r="D21" s="11">
        <v>17331</v>
      </c>
      <c r="E21" s="11">
        <v>15670</v>
      </c>
      <c r="F21" s="11">
        <v>28130</v>
      </c>
      <c r="G21" s="11">
        <v>33556.6037775517</v>
      </c>
      <c r="H21" s="32" t="s">
        <v>10</v>
      </c>
    </row>
    <row r="22" spans="2:8" ht="19.5">
      <c r="B22" s="33" t="s">
        <v>28</v>
      </c>
      <c r="C22" s="14">
        <v>15118</v>
      </c>
      <c r="D22" s="14">
        <v>6100</v>
      </c>
      <c r="E22" s="14">
        <v>1802</v>
      </c>
      <c r="F22" s="14">
        <v>-7908</v>
      </c>
      <c r="G22" s="14">
        <v>4052.4503134406127</v>
      </c>
      <c r="H22" s="34" t="s">
        <v>12</v>
      </c>
    </row>
    <row r="23" spans="2:8" ht="19.5">
      <c r="B23" s="33" t="s">
        <v>29</v>
      </c>
      <c r="C23" s="11">
        <v>8062</v>
      </c>
      <c r="D23" s="11">
        <v>7116</v>
      </c>
      <c r="E23" s="11">
        <v>6707</v>
      </c>
      <c r="F23" s="11">
        <v>9907</v>
      </c>
      <c r="G23" s="11">
        <v>8733.355719057712</v>
      </c>
      <c r="H23" s="32" t="s">
        <v>12</v>
      </c>
    </row>
    <row r="24" spans="2:8" ht="19.5">
      <c r="B24" s="33" t="s">
        <v>30</v>
      </c>
      <c r="C24" s="14">
        <v>-12136</v>
      </c>
      <c r="D24" s="14">
        <v>-9370</v>
      </c>
      <c r="E24" s="14">
        <v>-11112</v>
      </c>
      <c r="F24" s="14">
        <v>-10149</v>
      </c>
      <c r="G24" s="14">
        <v>-11530</v>
      </c>
      <c r="H24" s="34" t="s">
        <v>12</v>
      </c>
    </row>
    <row r="25" spans="2:8" ht="19.5">
      <c r="B25" s="33" t="s">
        <v>31</v>
      </c>
      <c r="C25" s="16">
        <f aca="true" t="shared" si="0" ref="C25:F27">C21/C15*100</f>
        <v>10.435095492989634</v>
      </c>
      <c r="D25" s="35">
        <f t="shared" si="0"/>
        <v>7.416330390650742</v>
      </c>
      <c r="E25" s="16">
        <f t="shared" si="0"/>
        <v>7.271427974812182</v>
      </c>
      <c r="F25" s="16">
        <f t="shared" si="0"/>
        <v>9.981690180827206</v>
      </c>
      <c r="G25" s="16">
        <v>9.169823902311188</v>
      </c>
      <c r="H25" s="32" t="s">
        <v>16</v>
      </c>
    </row>
    <row r="26" spans="2:8" ht="19.5">
      <c r="B26" s="33" t="s">
        <v>32</v>
      </c>
      <c r="C26" s="36">
        <f t="shared" si="0"/>
        <v>4.804779990147626</v>
      </c>
      <c r="D26" s="37">
        <f t="shared" si="0"/>
        <v>2.1709962025361507</v>
      </c>
      <c r="E26" s="36">
        <f t="shared" si="0"/>
        <v>0.7349582354476638</v>
      </c>
      <c r="F26" s="18">
        <f t="shared" si="0"/>
        <v>-2.8626658847548923</v>
      </c>
      <c r="G26" s="18">
        <v>1.14252334087242</v>
      </c>
      <c r="H26" s="34" t="s">
        <v>16</v>
      </c>
    </row>
    <row r="27" spans="2:8" ht="19.5">
      <c r="B27" s="38" t="s">
        <v>33</v>
      </c>
      <c r="C27" s="39">
        <f t="shared" si="0"/>
        <v>16.417545717427608</v>
      </c>
      <c r="D27" s="40">
        <f t="shared" si="0"/>
        <v>17.72662730737613</v>
      </c>
      <c r="E27" s="39">
        <f t="shared" si="0"/>
        <v>18.216633168558857</v>
      </c>
      <c r="F27" s="39">
        <f t="shared" si="0"/>
        <v>24.91073673623334</v>
      </c>
      <c r="G27" s="39">
        <v>22.5353659468899</v>
      </c>
      <c r="H27" s="41" t="s">
        <v>16</v>
      </c>
    </row>
    <row r="28" spans="2:8" ht="19.5">
      <c r="B28" s="4"/>
      <c r="C28" s="42"/>
      <c r="D28" s="42"/>
      <c r="E28" s="42"/>
      <c r="F28" s="42"/>
      <c r="G28" s="42"/>
      <c r="H28" s="6"/>
    </row>
    <row r="29" spans="2:8" ht="22.5">
      <c r="B29" s="29" t="s">
        <v>34</v>
      </c>
      <c r="C29" s="8" t="s">
        <v>3</v>
      </c>
      <c r="D29" s="8" t="s">
        <v>4</v>
      </c>
      <c r="E29" s="8" t="s">
        <v>5</v>
      </c>
      <c r="F29" s="8" t="s">
        <v>6</v>
      </c>
      <c r="G29" s="8" t="s">
        <v>7</v>
      </c>
      <c r="H29" s="30" t="s">
        <v>8</v>
      </c>
    </row>
    <row r="30" spans="2:8" ht="21">
      <c r="B30" s="43" t="s">
        <v>35</v>
      </c>
      <c r="C30" s="11">
        <v>761869</v>
      </c>
      <c r="D30" s="11">
        <v>765197</v>
      </c>
      <c r="E30" s="11">
        <v>824963</v>
      </c>
      <c r="F30" s="11">
        <v>939281</v>
      </c>
      <c r="G30" s="11">
        <v>951387</v>
      </c>
      <c r="H30" s="32" t="s">
        <v>12</v>
      </c>
    </row>
    <row r="31" spans="2:8" ht="19.5">
      <c r="B31" s="33" t="s">
        <v>36</v>
      </c>
      <c r="C31" s="44">
        <v>371508</v>
      </c>
      <c r="D31" s="44">
        <v>435007</v>
      </c>
      <c r="E31" s="45">
        <v>471710</v>
      </c>
      <c r="F31" s="14">
        <v>467885</v>
      </c>
      <c r="G31" s="45">
        <v>495120</v>
      </c>
      <c r="H31" s="34" t="s">
        <v>23</v>
      </c>
    </row>
    <row r="32" spans="2:8" ht="19.5">
      <c r="B32" s="33" t="s">
        <v>37</v>
      </c>
      <c r="C32" s="46">
        <v>317700</v>
      </c>
      <c r="D32" s="46">
        <v>390169</v>
      </c>
      <c r="E32" s="46">
        <v>411771</v>
      </c>
      <c r="F32" s="11">
        <v>365173</v>
      </c>
      <c r="G32" s="46">
        <v>407923</v>
      </c>
      <c r="H32" s="32" t="s">
        <v>23</v>
      </c>
    </row>
    <row r="33" spans="2:8" ht="19.5">
      <c r="B33" s="33" t="s">
        <v>38</v>
      </c>
      <c r="C33" s="45">
        <v>123760</v>
      </c>
      <c r="D33" s="45">
        <v>73612</v>
      </c>
      <c r="E33" s="45">
        <v>62937</v>
      </c>
      <c r="F33" s="14">
        <v>145291</v>
      </c>
      <c r="G33" s="45">
        <v>97040</v>
      </c>
      <c r="H33" s="34" t="s">
        <v>23</v>
      </c>
    </row>
    <row r="34" spans="2:8" ht="19.5">
      <c r="B34" s="38" t="s">
        <v>39</v>
      </c>
      <c r="C34" s="47">
        <v>16.2</v>
      </c>
      <c r="D34" s="47">
        <v>9.6</v>
      </c>
      <c r="E34" s="47">
        <f>0.0762906942493179*100</f>
        <v>7.6290694249317905</v>
      </c>
      <c r="F34" s="47">
        <v>15.468320981687055</v>
      </c>
      <c r="G34" s="47">
        <v>10.2</v>
      </c>
      <c r="H34" s="41" t="s">
        <v>16</v>
      </c>
    </row>
    <row r="35" spans="2:10" ht="19.5">
      <c r="B35" s="4"/>
      <c r="C35" s="4"/>
      <c r="D35" s="4"/>
      <c r="E35" s="4"/>
      <c r="F35" s="4"/>
      <c r="G35" s="4"/>
      <c r="H35" s="6"/>
      <c r="J35" s="3"/>
    </row>
    <row r="36" spans="2:8" ht="22.5">
      <c r="B36" s="7" t="s">
        <v>40</v>
      </c>
      <c r="C36" s="8" t="s">
        <v>3</v>
      </c>
      <c r="D36" s="8" t="s">
        <v>4</v>
      </c>
      <c r="E36" s="8" t="s">
        <v>5</v>
      </c>
      <c r="F36" s="8" t="s">
        <v>6</v>
      </c>
      <c r="G36" s="8" t="s">
        <v>7</v>
      </c>
      <c r="H36" s="9" t="s">
        <v>8</v>
      </c>
    </row>
    <row r="37" spans="2:8" ht="19.5">
      <c r="B37" s="10" t="s">
        <v>41</v>
      </c>
      <c r="C37" s="11">
        <v>29030</v>
      </c>
      <c r="D37" s="11">
        <v>30444</v>
      </c>
      <c r="E37" s="11">
        <v>21053</v>
      </c>
      <c r="F37" s="11">
        <v>45061</v>
      </c>
      <c r="G37" s="11">
        <v>48506</v>
      </c>
      <c r="H37" s="12" t="s">
        <v>10</v>
      </c>
    </row>
    <row r="38" spans="2:8" ht="19.5">
      <c r="B38" s="13" t="s">
        <v>42</v>
      </c>
      <c r="C38" s="14">
        <v>-28143</v>
      </c>
      <c r="D38" s="14">
        <v>-56888</v>
      </c>
      <c r="E38" s="14">
        <v>-25589</v>
      </c>
      <c r="F38" s="14">
        <v>-22787</v>
      </c>
      <c r="G38" s="14">
        <v>-34649</v>
      </c>
      <c r="H38" s="15" t="s">
        <v>12</v>
      </c>
    </row>
    <row r="39" spans="2:8" ht="19.5">
      <c r="B39" s="13" t="s">
        <v>43</v>
      </c>
      <c r="C39" s="11">
        <v>887</v>
      </c>
      <c r="D39" s="11">
        <v>-26444</v>
      </c>
      <c r="E39" s="11">
        <v>-4536</v>
      </c>
      <c r="F39" s="11">
        <v>22274</v>
      </c>
      <c r="G39" s="11">
        <v>13857</v>
      </c>
      <c r="H39" s="12" t="s">
        <v>12</v>
      </c>
    </row>
    <row r="40" spans="2:8" ht="19.5">
      <c r="B40" s="13" t="s">
        <v>44</v>
      </c>
      <c r="C40" s="14">
        <v>64732</v>
      </c>
      <c r="D40" s="14">
        <v>55022.83088</v>
      </c>
      <c r="E40" s="14">
        <v>46837</v>
      </c>
      <c r="F40" s="14">
        <v>56651</v>
      </c>
      <c r="G40" s="14">
        <v>75006</v>
      </c>
      <c r="H40" s="15" t="s">
        <v>12</v>
      </c>
    </row>
    <row r="41" spans="2:8" ht="19.5">
      <c r="B41" s="13" t="s">
        <v>45</v>
      </c>
      <c r="C41" s="19">
        <v>4.9</v>
      </c>
      <c r="D41" s="19">
        <v>7.091038279199494</v>
      </c>
      <c r="E41" s="19">
        <v>8.8</v>
      </c>
      <c r="F41" s="19">
        <v>6.45</v>
      </c>
      <c r="G41" s="19">
        <v>5.44</v>
      </c>
      <c r="H41" s="12"/>
    </row>
    <row r="42" spans="2:8" ht="19.5">
      <c r="B42" s="13" t="s">
        <v>46</v>
      </c>
      <c r="C42" s="14">
        <f>-32150</f>
        <v>-32150</v>
      </c>
      <c r="D42" s="14">
        <v>-66971</v>
      </c>
      <c r="E42" s="14">
        <v>-43347</v>
      </c>
      <c r="F42" s="14">
        <v>-28629</v>
      </c>
      <c r="G42" s="14">
        <v>-40917</v>
      </c>
      <c r="H42" s="15" t="s">
        <v>12</v>
      </c>
    </row>
    <row r="43" spans="2:8" ht="19.5">
      <c r="B43" s="21" t="s">
        <v>47</v>
      </c>
      <c r="C43" s="48">
        <v>27910</v>
      </c>
      <c r="D43" s="48">
        <v>34842</v>
      </c>
      <c r="E43" s="48">
        <v>35768</v>
      </c>
      <c r="F43" s="49">
        <v>36675</v>
      </c>
      <c r="G43" s="48">
        <v>40212</v>
      </c>
      <c r="H43" s="50" t="s">
        <v>12</v>
      </c>
    </row>
    <row r="44" spans="2:8" ht="19.5">
      <c r="B44" s="4"/>
      <c r="C44" s="4"/>
      <c r="D44" s="4"/>
      <c r="E44" s="4"/>
      <c r="F44" s="4"/>
      <c r="G44" s="4"/>
      <c r="H44" s="6"/>
    </row>
    <row r="45" spans="2:8" ht="22.5">
      <c r="B45" s="7" t="s">
        <v>48</v>
      </c>
      <c r="C45" s="8" t="s">
        <v>3</v>
      </c>
      <c r="D45" s="8" t="s">
        <v>4</v>
      </c>
      <c r="E45" s="8" t="s">
        <v>5</v>
      </c>
      <c r="F45" s="8" t="s">
        <v>6</v>
      </c>
      <c r="G45" s="8" t="s">
        <v>7</v>
      </c>
      <c r="H45" s="9" t="s">
        <v>8</v>
      </c>
    </row>
    <row r="46" spans="2:8" ht="19.5">
      <c r="B46" s="10" t="s">
        <v>49</v>
      </c>
      <c r="C46" s="19">
        <v>115.2</v>
      </c>
      <c r="D46" s="19">
        <v>-235.96</v>
      </c>
      <c r="E46" s="19">
        <v>-208.3</v>
      </c>
      <c r="F46" s="19">
        <v>24.07</v>
      </c>
      <c r="G46" s="19">
        <v>-393.1</v>
      </c>
      <c r="H46" s="12" t="s">
        <v>50</v>
      </c>
    </row>
    <row r="47" spans="2:8" ht="19.5">
      <c r="B47" s="13" t="s">
        <v>51</v>
      </c>
      <c r="C47" s="17">
        <v>978.5</v>
      </c>
      <c r="D47" s="17">
        <v>470.8830889718766</v>
      </c>
      <c r="E47" s="17">
        <v>349.6476729120093</v>
      </c>
      <c r="F47" s="17">
        <v>1255.9590218027179</v>
      </c>
      <c r="G47" s="17">
        <v>723.8</v>
      </c>
      <c r="H47" s="15" t="s">
        <v>50</v>
      </c>
    </row>
    <row r="48" spans="2:8" ht="19.5">
      <c r="B48" s="21" t="s">
        <v>52</v>
      </c>
      <c r="C48" s="51">
        <v>9.8</v>
      </c>
      <c r="D48" s="51">
        <v>-291.73952937903886</v>
      </c>
      <c r="E48" s="51">
        <v>-49.94995149205604</v>
      </c>
      <c r="F48" s="51">
        <v>244.8</v>
      </c>
      <c r="G48" s="51">
        <v>152</v>
      </c>
      <c r="H48" s="50" t="s">
        <v>50</v>
      </c>
    </row>
  </sheetData>
  <sheetProtection/>
  <mergeCells count="1">
    <mergeCell ref="B2:F2"/>
  </mergeCells>
  <printOptions horizontalCentered="1"/>
  <pageMargins left="0" right="0" top="0" bottom="0" header="0" footer="0"/>
  <pageSetup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Taguchi Hideki</dc:creator>
  <cp:keywords/>
  <dc:description/>
  <cp:lastModifiedBy>運用 ストック</cp:lastModifiedBy>
  <cp:lastPrinted>2017-03-01T01:45:15Z</cp:lastPrinted>
  <dcterms:created xsi:type="dcterms:W3CDTF">2015-12-07T05:15:16Z</dcterms:created>
  <dcterms:modified xsi:type="dcterms:W3CDTF">2023-06-12T06:12:41Z</dcterms:modified>
  <cp:category/>
  <cp:version/>
  <cp:contentType/>
  <cp:contentStatus/>
</cp:coreProperties>
</file>